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da-fp1\lcusers$\sc193158\Desktop\"/>
    </mc:Choice>
  </mc:AlternateContent>
  <xr:revisionPtr revIDLastSave="0" documentId="13_ncr:1_{BF08D392-DDC5-4879-8E60-EAFF19EE813C}" xr6:coauthVersionLast="47" xr6:coauthVersionMax="47" xr10:uidLastSave="{00000000-0000-0000-0000-000000000000}"/>
  <bookViews>
    <workbookView xWindow="-110" yWindow="-110" windowWidth="19420" windowHeight="10420" xr2:uid="{6F65F293-0ED5-484D-9B16-5F775C9A0602}"/>
  </bookViews>
  <sheets>
    <sheet name="Home Car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D13" i="1" s="1"/>
  <c r="D16" i="1"/>
  <c r="D22" i="1"/>
  <c r="D25" i="1" s="1"/>
  <c r="D28" i="1"/>
  <c r="D31" i="1" s="1"/>
  <c r="D32" i="1" s="1"/>
  <c r="H28" i="1"/>
  <c r="H22" i="1"/>
  <c r="H16" i="1"/>
  <c r="H10" i="1"/>
  <c r="F28" i="1"/>
  <c r="F22" i="1"/>
  <c r="F16" i="1"/>
  <c r="F10" i="1"/>
  <c r="G30" i="1"/>
  <c r="G29" i="1"/>
  <c r="G24" i="1"/>
  <c r="G23" i="1"/>
  <c r="G18" i="1"/>
  <c r="G17" i="1"/>
  <c r="G12" i="1"/>
  <c r="G11" i="1"/>
  <c r="H6" i="1"/>
  <c r="G6" i="1"/>
  <c r="H5" i="1"/>
  <c r="H7" i="1" s="1"/>
  <c r="H8" i="1" s="1"/>
  <c r="G5" i="1"/>
  <c r="F30" i="1"/>
  <c r="H30" i="1" s="1"/>
  <c r="E30" i="1"/>
  <c r="F29" i="1"/>
  <c r="H29" i="1" s="1"/>
  <c r="E29" i="1"/>
  <c r="F24" i="1"/>
  <c r="H24" i="1" s="1"/>
  <c r="E24" i="1"/>
  <c r="F23" i="1"/>
  <c r="H23" i="1" s="1"/>
  <c r="E23" i="1"/>
  <c r="D19" i="1"/>
  <c r="D20" i="1" s="1"/>
  <c r="F18" i="1"/>
  <c r="H18" i="1" s="1"/>
  <c r="E18" i="1"/>
  <c r="F17" i="1"/>
  <c r="H17" i="1" s="1"/>
  <c r="E17" i="1"/>
  <c r="F12" i="1"/>
  <c r="H12" i="1" s="1"/>
  <c r="E12" i="1"/>
  <c r="F11" i="1"/>
  <c r="H11" i="1" s="1"/>
  <c r="E11" i="1"/>
  <c r="D7" i="1"/>
  <c r="F6" i="1"/>
  <c r="E6" i="1"/>
  <c r="F5" i="1"/>
  <c r="F7" i="1" s="1"/>
  <c r="E5" i="1"/>
  <c r="H31" i="1" l="1"/>
  <c r="H32" i="1" s="1"/>
  <c r="H25" i="1"/>
  <c r="H26" i="1" s="1"/>
  <c r="H19" i="1"/>
  <c r="H20" i="1" s="1"/>
  <c r="H13" i="1"/>
  <c r="H14" i="1" s="1"/>
  <c r="F31" i="1"/>
  <c r="F32" i="1" s="1"/>
  <c r="F25" i="1"/>
  <c r="F13" i="1"/>
  <c r="F14" i="1" s="1"/>
  <c r="F19" i="1"/>
  <c r="F8" i="1"/>
  <c r="D26" i="1"/>
  <c r="D8" i="1"/>
  <c r="D14" i="1"/>
  <c r="F26" i="1" l="1"/>
  <c r="F20" i="1"/>
</calcChain>
</file>

<file path=xl/sharedStrings.xml><?xml version="1.0" encoding="utf-8"?>
<sst xmlns="http://schemas.openxmlformats.org/spreadsheetml/2006/main" count="59" uniqueCount="17">
  <si>
    <t>Home Carer</t>
  </si>
  <si>
    <t>Entry</t>
  </si>
  <si>
    <t>Proven</t>
  </si>
  <si>
    <t>WCD</t>
  </si>
  <si>
    <t>Level 2</t>
  </si>
  <si>
    <t>None</t>
  </si>
  <si>
    <t>Hourly Rate</t>
  </si>
  <si>
    <t>Level A</t>
  </si>
  <si>
    <t>Level B</t>
  </si>
  <si>
    <t>Level C</t>
  </si>
  <si>
    <t>Level D</t>
  </si>
  <si>
    <t>NSWP - Shift payment</t>
  </si>
  <si>
    <t>LEVEL</t>
  </si>
  <si>
    <t>Core Pay - PCS2 / Grade 3</t>
  </si>
  <si>
    <t>Interim</t>
  </si>
  <si>
    <t>Total - Full time salary (35hrs)</t>
  </si>
  <si>
    <r>
      <t xml:space="preserve">An employees’ pay is known as their ‘contracted pay’ and is made up of </t>
    </r>
    <r>
      <rPr>
        <b/>
        <sz val="12"/>
        <color theme="1"/>
        <rFont val="Arial"/>
        <family val="2"/>
      </rPr>
      <t>core pay</t>
    </r>
    <r>
      <rPr>
        <sz val="12"/>
        <color theme="1"/>
        <rFont val="Arial"/>
        <family val="2"/>
      </rPr>
      <t xml:space="preserve"> and any additional </t>
    </r>
    <r>
      <rPr>
        <b/>
        <sz val="12"/>
        <color theme="1"/>
        <rFont val="Arial"/>
        <family val="2"/>
      </rPr>
      <t>non-core payments</t>
    </r>
    <r>
      <rPr>
        <sz val="12"/>
        <color theme="1"/>
        <rFont val="Arial"/>
        <family val="2"/>
      </rPr>
      <t xml:space="preserve"> if appropriate (ie WCD / NSWP).  The core pay is made up of 3 different levels - ‘Entry’, ‘Interim’ and ‘Proven’.  Progress to the next level of core pay is the anniversary of the date of employment.
Home Carer role is made up of Core Pay, Working Context and Demand (WCD) payment and depending on what shift pattern is allocated, Non-standard Working Pattern (NSWP) payment will be applied.  Below are a few salary examples.
</t>
    </r>
    <r>
      <rPr>
        <u/>
        <sz val="12"/>
        <color rgb="FFFF0000"/>
        <rFont val="Arial"/>
        <family val="2"/>
      </rPr>
      <t>Please note shift pattern allocation is based on service requirements.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</si>
</sst>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6" x14ac:knownFonts="1">
    <font>
      <sz val="11"/>
      <color theme="1"/>
      <name val="Calibri"/>
      <family val="2"/>
      <scheme val="minor"/>
    </font>
    <font>
      <sz val="12"/>
      <color theme="1"/>
      <name val="Arial"/>
      <family val="2"/>
    </font>
    <font>
      <b/>
      <sz val="12"/>
      <color theme="1"/>
      <name val="Arial"/>
      <family val="2"/>
    </font>
    <font>
      <u/>
      <sz val="12"/>
      <color rgb="FFFF0000"/>
      <name val="Arial"/>
      <family val="2"/>
    </font>
    <font>
      <b/>
      <u/>
      <sz val="12"/>
      <color theme="1"/>
      <name val="Arial"/>
      <family val="2"/>
    </font>
    <font>
      <sz val="12"/>
      <color rgb="FFFF0000"/>
      <name val="Arial"/>
      <family val="2"/>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1">
    <xf numFmtId="0" fontId="0" fillId="0" borderId="0"/>
  </cellStyleXfs>
  <cellXfs count="13">
    <xf numFmtId="0" fontId="0" fillId="0" borderId="0" xfId="0"/>
    <xf numFmtId="0" fontId="0" fillId="0" borderId="0" xfId="0" applyAlignment="1">
      <alignment vertical="top"/>
    </xf>
    <xf numFmtId="0" fontId="0" fillId="0" borderId="0" xfId="0" applyAlignment="1">
      <alignment horizontal="left" vertical="top"/>
    </xf>
    <xf numFmtId="164" fontId="0" fillId="0" borderId="0" xfId="0" applyNumberFormat="1" applyAlignment="1">
      <alignment horizontal="left" vertical="top"/>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vertical="top"/>
    </xf>
    <xf numFmtId="164" fontId="1" fillId="0" borderId="0" xfId="0" applyNumberFormat="1" applyFont="1" applyAlignment="1">
      <alignment horizontal="left" vertical="top"/>
    </xf>
    <xf numFmtId="0" fontId="4" fillId="0" borderId="0" xfId="0" applyFont="1" applyAlignment="1">
      <alignment vertical="top"/>
    </xf>
    <xf numFmtId="0" fontId="5" fillId="0" borderId="0" xfId="0" applyFont="1" applyAlignment="1">
      <alignment horizontal="left" vertical="top"/>
    </xf>
    <xf numFmtId="165" fontId="5" fillId="0" borderId="0" xfId="0" applyNumberFormat="1" applyFont="1" applyAlignment="1">
      <alignment horizontal="left" vertical="top"/>
    </xf>
    <xf numFmtId="0" fontId="2" fillId="0" borderId="0" xfId="0" applyFont="1" applyAlignment="1">
      <alignment horizontal="left" vertical="top"/>
    </xf>
    <xf numFmtId="164" fontId="2" fillId="0" borderId="1" xfId="0" applyNumberFormat="1"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E3EEC-8A0E-4200-89DF-867F19C7FB83}">
  <sheetPr>
    <pageSetUpPr autoPageBreaks="0" fitToPage="1"/>
  </sheetPr>
  <dimension ref="A1:J32"/>
  <sheetViews>
    <sheetView tabSelected="1" workbookViewId="0">
      <selection activeCell="K4" sqref="K4"/>
    </sheetView>
  </sheetViews>
  <sheetFormatPr defaultColWidth="8.90625" defaultRowHeight="14.5" x14ac:dyDescent="0.35"/>
  <cols>
    <col min="1" max="1" width="21.6328125" style="1" customWidth="1"/>
    <col min="2" max="2" width="32.54296875" style="2" customWidth="1"/>
    <col min="3" max="3" width="10.7265625" style="1" customWidth="1"/>
    <col min="4" max="4" width="13.08984375" style="3" customWidth="1"/>
    <col min="5" max="5" width="10.7265625" style="1" customWidth="1"/>
    <col min="6" max="6" width="13.08984375" style="3" customWidth="1"/>
    <col min="7" max="7" width="10.7265625" style="1" customWidth="1"/>
    <col min="8" max="8" width="11.7265625" style="1" bestFit="1" customWidth="1"/>
    <col min="9" max="16384" width="8.90625" style="1"/>
  </cols>
  <sheetData>
    <row r="1" spans="1:10" ht="124.5" customHeight="1" x14ac:dyDescent="0.35">
      <c r="A1" s="4" t="s">
        <v>16</v>
      </c>
      <c r="B1" s="4"/>
      <c r="C1" s="4"/>
      <c r="D1" s="4"/>
      <c r="E1" s="4"/>
      <c r="F1" s="4"/>
      <c r="G1" s="4"/>
      <c r="H1" s="4"/>
      <c r="I1" s="4"/>
      <c r="J1" s="4"/>
    </row>
    <row r="2" spans="1:10" ht="15.5" x14ac:dyDescent="0.35">
      <c r="A2" s="5"/>
      <c r="B2" s="6"/>
      <c r="C2" s="5"/>
      <c r="D2" s="7"/>
      <c r="E2" s="5"/>
      <c r="F2" s="7"/>
      <c r="G2" s="5"/>
      <c r="H2" s="5"/>
      <c r="I2" s="5"/>
      <c r="J2" s="5"/>
    </row>
    <row r="3" spans="1:10" ht="15.5" x14ac:dyDescent="0.35">
      <c r="A3" s="5"/>
      <c r="B3" s="6"/>
      <c r="C3" s="8" t="s">
        <v>12</v>
      </c>
      <c r="D3" s="7"/>
      <c r="E3" s="8" t="s">
        <v>12</v>
      </c>
      <c r="F3" s="7"/>
      <c r="G3" s="8" t="s">
        <v>12</v>
      </c>
      <c r="H3" s="7"/>
      <c r="I3" s="5"/>
      <c r="J3" s="5"/>
    </row>
    <row r="4" spans="1:10" ht="15.5" x14ac:dyDescent="0.35">
      <c r="A4" s="8" t="s">
        <v>0</v>
      </c>
      <c r="B4" s="6" t="s">
        <v>13</v>
      </c>
      <c r="C4" s="9" t="s">
        <v>1</v>
      </c>
      <c r="D4" s="7">
        <v>24183.81</v>
      </c>
      <c r="E4" s="10" t="s">
        <v>14</v>
      </c>
      <c r="F4" s="7">
        <v>25013.4</v>
      </c>
      <c r="G4" s="10" t="s">
        <v>2</v>
      </c>
      <c r="H4" s="7">
        <v>25716.37</v>
      </c>
      <c r="I4" s="5"/>
      <c r="J4" s="5"/>
    </row>
    <row r="5" spans="1:10" ht="15.5" x14ac:dyDescent="0.35">
      <c r="A5" s="5"/>
      <c r="B5" s="6" t="s">
        <v>3</v>
      </c>
      <c r="C5" s="6" t="s">
        <v>4</v>
      </c>
      <c r="D5" s="7">
        <v>892</v>
      </c>
      <c r="E5" s="6" t="str">
        <f t="shared" ref="E5:H6" si="0">C5</f>
        <v>Level 2</v>
      </c>
      <c r="F5" s="7">
        <f t="shared" si="0"/>
        <v>892</v>
      </c>
      <c r="G5" s="6" t="str">
        <f t="shared" si="0"/>
        <v>Level 2</v>
      </c>
      <c r="H5" s="7">
        <f t="shared" si="0"/>
        <v>892</v>
      </c>
      <c r="I5" s="5"/>
      <c r="J5" s="5"/>
    </row>
    <row r="6" spans="1:10" ht="15.5" x14ac:dyDescent="0.35">
      <c r="A6" s="5"/>
      <c r="B6" s="6" t="s">
        <v>11</v>
      </c>
      <c r="C6" s="6" t="s">
        <v>5</v>
      </c>
      <c r="D6" s="7">
        <v>0</v>
      </c>
      <c r="E6" s="6" t="str">
        <f t="shared" si="0"/>
        <v>None</v>
      </c>
      <c r="F6" s="7">
        <f t="shared" si="0"/>
        <v>0</v>
      </c>
      <c r="G6" s="6" t="str">
        <f t="shared" si="0"/>
        <v>None</v>
      </c>
      <c r="H6" s="7">
        <f t="shared" si="0"/>
        <v>0</v>
      </c>
      <c r="I6" s="5"/>
      <c r="J6" s="5"/>
    </row>
    <row r="7" spans="1:10" ht="16" thickBot="1" x14ac:dyDescent="0.4">
      <c r="A7" s="5"/>
      <c r="B7" s="11" t="s">
        <v>15</v>
      </c>
      <c r="C7" s="6"/>
      <c r="D7" s="12">
        <f>SUM(D4:D6)</f>
        <v>25075.81</v>
      </c>
      <c r="E7" s="7"/>
      <c r="F7" s="12">
        <f>SUM(F4:F6)</f>
        <v>25905.4</v>
      </c>
      <c r="G7" s="7"/>
      <c r="H7" s="12">
        <f>SUM(H4:H6)</f>
        <v>26608.37</v>
      </c>
      <c r="I7" s="5"/>
      <c r="J7" s="5"/>
    </row>
    <row r="8" spans="1:10" ht="16" thickTop="1" x14ac:dyDescent="0.35">
      <c r="A8" s="5"/>
      <c r="B8" s="6" t="s">
        <v>6</v>
      </c>
      <c r="C8" s="5"/>
      <c r="D8" s="7">
        <f>D7/365*7/35</f>
        <v>13.740169863013699</v>
      </c>
      <c r="E8" s="5"/>
      <c r="F8" s="7">
        <f>F7/365*7/35</f>
        <v>14.194739726027398</v>
      </c>
      <c r="G8" s="5"/>
      <c r="H8" s="7">
        <f>H7/365*7/35</f>
        <v>14.579928767123286</v>
      </c>
      <c r="I8" s="5"/>
      <c r="J8" s="5"/>
    </row>
    <row r="9" spans="1:10" ht="15.5" x14ac:dyDescent="0.35">
      <c r="A9" s="5"/>
      <c r="B9" s="6"/>
      <c r="C9" s="5"/>
      <c r="D9" s="7"/>
      <c r="E9" s="5"/>
      <c r="F9" s="7"/>
      <c r="G9" s="5"/>
      <c r="H9" s="7"/>
      <c r="I9" s="5"/>
      <c r="J9" s="5"/>
    </row>
    <row r="10" spans="1:10" ht="15.5" x14ac:dyDescent="0.35">
      <c r="A10" s="8" t="s">
        <v>0</v>
      </c>
      <c r="B10" s="6" t="s">
        <v>13</v>
      </c>
      <c r="C10" s="9" t="s">
        <v>1</v>
      </c>
      <c r="D10" s="7">
        <f>D4</f>
        <v>24183.81</v>
      </c>
      <c r="E10" s="10" t="s">
        <v>14</v>
      </c>
      <c r="F10" s="7">
        <f>F4</f>
        <v>25013.4</v>
      </c>
      <c r="G10" s="10" t="s">
        <v>2</v>
      </c>
      <c r="H10" s="7">
        <f>H4</f>
        <v>25716.37</v>
      </c>
      <c r="I10" s="5"/>
      <c r="J10" s="5"/>
    </row>
    <row r="11" spans="1:10" ht="15.5" x14ac:dyDescent="0.35">
      <c r="A11" s="5"/>
      <c r="B11" s="6" t="s">
        <v>3</v>
      </c>
      <c r="C11" s="6" t="s">
        <v>4</v>
      </c>
      <c r="D11" s="7">
        <v>892</v>
      </c>
      <c r="E11" s="6" t="str">
        <f t="shared" ref="E11:H12" si="1">C11</f>
        <v>Level 2</v>
      </c>
      <c r="F11" s="7">
        <f t="shared" si="1"/>
        <v>892</v>
      </c>
      <c r="G11" s="6" t="str">
        <f t="shared" si="1"/>
        <v>Level 2</v>
      </c>
      <c r="H11" s="7">
        <f t="shared" si="1"/>
        <v>892</v>
      </c>
      <c r="I11" s="5"/>
      <c r="J11" s="5"/>
    </row>
    <row r="12" spans="1:10" ht="15.5" x14ac:dyDescent="0.35">
      <c r="A12" s="5"/>
      <c r="B12" s="6" t="s">
        <v>11</v>
      </c>
      <c r="C12" s="6" t="s">
        <v>7</v>
      </c>
      <c r="D12" s="7">
        <v>843</v>
      </c>
      <c r="E12" s="6" t="str">
        <f t="shared" si="1"/>
        <v>Level A</v>
      </c>
      <c r="F12" s="7">
        <f t="shared" si="1"/>
        <v>843</v>
      </c>
      <c r="G12" s="6" t="str">
        <f t="shared" si="1"/>
        <v>Level A</v>
      </c>
      <c r="H12" s="7">
        <f t="shared" si="1"/>
        <v>843</v>
      </c>
      <c r="I12" s="5"/>
      <c r="J12" s="5"/>
    </row>
    <row r="13" spans="1:10" ht="16" thickBot="1" x14ac:dyDescent="0.4">
      <c r="A13" s="5"/>
      <c r="B13" s="11" t="s">
        <v>15</v>
      </c>
      <c r="C13" s="6"/>
      <c r="D13" s="12">
        <f>SUM(D10:D12)</f>
        <v>25918.81</v>
      </c>
      <c r="E13" s="7"/>
      <c r="F13" s="12">
        <f>SUM(F10:F12)</f>
        <v>26748.400000000001</v>
      </c>
      <c r="G13" s="7"/>
      <c r="H13" s="12">
        <f>SUM(H10:H12)</f>
        <v>27451.37</v>
      </c>
      <c r="I13" s="5"/>
      <c r="J13" s="5"/>
    </row>
    <row r="14" spans="1:10" ht="16" thickTop="1" x14ac:dyDescent="0.35">
      <c r="A14" s="5"/>
      <c r="B14" s="6" t="s">
        <v>6</v>
      </c>
      <c r="C14" s="5"/>
      <c r="D14" s="7">
        <f>D13/365*7/35</f>
        <v>14.202087671232876</v>
      </c>
      <c r="E14" s="5"/>
      <c r="F14" s="7">
        <f>F13/365*7/35</f>
        <v>14.656657534246577</v>
      </c>
      <c r="G14" s="5"/>
      <c r="H14" s="7">
        <f>H13/365*7/35</f>
        <v>15.041846575342463</v>
      </c>
      <c r="I14" s="5"/>
      <c r="J14" s="5"/>
    </row>
    <row r="15" spans="1:10" ht="15.5" x14ac:dyDescent="0.35">
      <c r="A15" s="5"/>
      <c r="B15" s="6"/>
      <c r="C15" s="5"/>
      <c r="D15" s="7"/>
      <c r="E15" s="5"/>
      <c r="F15" s="7"/>
      <c r="G15" s="5"/>
      <c r="H15" s="7"/>
      <c r="I15" s="5"/>
      <c r="J15" s="5"/>
    </row>
    <row r="16" spans="1:10" ht="15.5" x14ac:dyDescent="0.35">
      <c r="A16" s="8" t="s">
        <v>0</v>
      </c>
      <c r="B16" s="6" t="s">
        <v>13</v>
      </c>
      <c r="C16" s="9" t="s">
        <v>1</v>
      </c>
      <c r="D16" s="7">
        <f>D4</f>
        <v>24183.81</v>
      </c>
      <c r="E16" s="10" t="s">
        <v>14</v>
      </c>
      <c r="F16" s="7">
        <f>F4</f>
        <v>25013.4</v>
      </c>
      <c r="G16" s="10" t="s">
        <v>2</v>
      </c>
      <c r="H16" s="7">
        <f>H4</f>
        <v>25716.37</v>
      </c>
      <c r="I16" s="5"/>
      <c r="J16" s="5"/>
    </row>
    <row r="17" spans="1:10" ht="15.5" x14ac:dyDescent="0.35">
      <c r="A17" s="5"/>
      <c r="B17" s="6" t="s">
        <v>3</v>
      </c>
      <c r="C17" s="6" t="s">
        <v>4</v>
      </c>
      <c r="D17" s="7">
        <v>892</v>
      </c>
      <c r="E17" s="6" t="str">
        <f t="shared" ref="E17:H18" si="2">C17</f>
        <v>Level 2</v>
      </c>
      <c r="F17" s="7">
        <f t="shared" si="2"/>
        <v>892</v>
      </c>
      <c r="G17" s="6" t="str">
        <f t="shared" si="2"/>
        <v>Level 2</v>
      </c>
      <c r="H17" s="7">
        <f t="shared" si="2"/>
        <v>892</v>
      </c>
      <c r="I17" s="5"/>
      <c r="J17" s="5"/>
    </row>
    <row r="18" spans="1:10" ht="15.5" x14ac:dyDescent="0.35">
      <c r="A18" s="5"/>
      <c r="B18" s="6" t="s">
        <v>11</v>
      </c>
      <c r="C18" s="6" t="s">
        <v>8</v>
      </c>
      <c r="D18" s="7">
        <v>1305</v>
      </c>
      <c r="E18" s="6" t="str">
        <f t="shared" si="2"/>
        <v>Level B</v>
      </c>
      <c r="F18" s="7">
        <f t="shared" si="2"/>
        <v>1305</v>
      </c>
      <c r="G18" s="6" t="str">
        <f t="shared" si="2"/>
        <v>Level B</v>
      </c>
      <c r="H18" s="7">
        <f t="shared" si="2"/>
        <v>1305</v>
      </c>
      <c r="I18" s="5"/>
      <c r="J18" s="5"/>
    </row>
    <row r="19" spans="1:10" ht="16" thickBot="1" x14ac:dyDescent="0.4">
      <c r="A19" s="5"/>
      <c r="B19" s="11" t="s">
        <v>15</v>
      </c>
      <c r="C19" s="6"/>
      <c r="D19" s="12">
        <f>SUM(D16:D18)</f>
        <v>26380.81</v>
      </c>
      <c r="E19" s="7"/>
      <c r="F19" s="12">
        <f>SUM(F16:F18)</f>
        <v>27210.400000000001</v>
      </c>
      <c r="G19" s="7"/>
      <c r="H19" s="12">
        <f>SUM(H16:H18)</f>
        <v>27913.37</v>
      </c>
      <c r="I19" s="5"/>
      <c r="J19" s="5"/>
    </row>
    <row r="20" spans="1:10" ht="16" thickTop="1" x14ac:dyDescent="0.35">
      <c r="A20" s="5"/>
      <c r="B20" s="6" t="s">
        <v>6</v>
      </c>
      <c r="C20" s="5"/>
      <c r="D20" s="7">
        <f>D19/365*7/35</f>
        <v>14.455238356164383</v>
      </c>
      <c r="E20" s="5"/>
      <c r="F20" s="7">
        <f>F19/365*7/35</f>
        <v>14.909808219178084</v>
      </c>
      <c r="G20" s="5"/>
      <c r="H20" s="7">
        <f>H19/365*7/35</f>
        <v>15.294997260273973</v>
      </c>
      <c r="I20" s="5"/>
      <c r="J20" s="5"/>
    </row>
    <row r="21" spans="1:10" ht="15.5" x14ac:dyDescent="0.35">
      <c r="A21" s="5"/>
      <c r="B21" s="6"/>
      <c r="C21" s="5"/>
      <c r="D21" s="7"/>
      <c r="E21" s="5"/>
      <c r="F21" s="7"/>
      <c r="G21" s="5"/>
      <c r="H21" s="7"/>
      <c r="I21" s="5"/>
      <c r="J21" s="5"/>
    </row>
    <row r="22" spans="1:10" ht="15.5" x14ac:dyDescent="0.35">
      <c r="A22" s="8" t="s">
        <v>0</v>
      </c>
      <c r="B22" s="6" t="s">
        <v>13</v>
      </c>
      <c r="C22" s="9" t="s">
        <v>1</v>
      </c>
      <c r="D22" s="7">
        <f>D4</f>
        <v>24183.81</v>
      </c>
      <c r="E22" s="10" t="s">
        <v>14</v>
      </c>
      <c r="F22" s="7">
        <f>F4</f>
        <v>25013.4</v>
      </c>
      <c r="G22" s="10" t="s">
        <v>2</v>
      </c>
      <c r="H22" s="7">
        <f>H4</f>
        <v>25716.37</v>
      </c>
      <c r="I22" s="5"/>
      <c r="J22" s="5"/>
    </row>
    <row r="23" spans="1:10" ht="15.5" x14ac:dyDescent="0.35">
      <c r="A23" s="5"/>
      <c r="B23" s="6" t="s">
        <v>3</v>
      </c>
      <c r="C23" s="6" t="s">
        <v>4</v>
      </c>
      <c r="D23" s="7">
        <v>892</v>
      </c>
      <c r="E23" s="6" t="str">
        <f t="shared" ref="E23:H24" si="3">C23</f>
        <v>Level 2</v>
      </c>
      <c r="F23" s="7">
        <f t="shared" si="3"/>
        <v>892</v>
      </c>
      <c r="G23" s="6" t="str">
        <f t="shared" si="3"/>
        <v>Level 2</v>
      </c>
      <c r="H23" s="7">
        <f t="shared" si="3"/>
        <v>892</v>
      </c>
      <c r="I23" s="5"/>
      <c r="J23" s="5"/>
    </row>
    <row r="24" spans="1:10" ht="15.5" x14ac:dyDescent="0.35">
      <c r="A24" s="5"/>
      <c r="B24" s="6" t="s">
        <v>11</v>
      </c>
      <c r="C24" s="6" t="s">
        <v>9</v>
      </c>
      <c r="D24" s="7">
        <v>2091</v>
      </c>
      <c r="E24" s="6" t="str">
        <f t="shared" si="3"/>
        <v>Level C</v>
      </c>
      <c r="F24" s="7">
        <f t="shared" si="3"/>
        <v>2091</v>
      </c>
      <c r="G24" s="6" t="str">
        <f t="shared" si="3"/>
        <v>Level C</v>
      </c>
      <c r="H24" s="7">
        <f t="shared" si="3"/>
        <v>2091</v>
      </c>
      <c r="I24" s="5"/>
      <c r="J24" s="5"/>
    </row>
    <row r="25" spans="1:10" ht="16" thickBot="1" x14ac:dyDescent="0.4">
      <c r="A25" s="5"/>
      <c r="B25" s="11" t="s">
        <v>15</v>
      </c>
      <c r="C25" s="6"/>
      <c r="D25" s="12">
        <f>SUM(D22:D24)</f>
        <v>27166.81</v>
      </c>
      <c r="E25" s="7"/>
      <c r="F25" s="12">
        <f>SUM(F22:F24)</f>
        <v>27996.400000000001</v>
      </c>
      <c r="G25" s="7"/>
      <c r="H25" s="12">
        <f>SUM(H22:H24)</f>
        <v>28699.37</v>
      </c>
      <c r="I25" s="5"/>
      <c r="J25" s="5"/>
    </row>
    <row r="26" spans="1:10" ht="16" thickTop="1" x14ac:dyDescent="0.35">
      <c r="A26" s="5"/>
      <c r="B26" s="6" t="s">
        <v>6</v>
      </c>
      <c r="C26" s="5"/>
      <c r="D26" s="7">
        <f>D25/365*7/35</f>
        <v>14.885923287671234</v>
      </c>
      <c r="E26" s="5"/>
      <c r="F26" s="7">
        <f>F25/365*7/35</f>
        <v>15.340493150684932</v>
      </c>
      <c r="G26" s="5"/>
      <c r="H26" s="7">
        <f>H25/365*7/35</f>
        <v>15.725682191780821</v>
      </c>
      <c r="I26" s="5"/>
      <c r="J26" s="5"/>
    </row>
    <row r="27" spans="1:10" ht="15.5" x14ac:dyDescent="0.35">
      <c r="A27" s="5"/>
      <c r="B27" s="6"/>
      <c r="C27" s="5"/>
      <c r="D27" s="7"/>
      <c r="E27" s="5"/>
      <c r="F27" s="7"/>
      <c r="G27" s="5"/>
      <c r="H27" s="7"/>
      <c r="I27" s="5"/>
      <c r="J27" s="5"/>
    </row>
    <row r="28" spans="1:10" ht="15.5" x14ac:dyDescent="0.35">
      <c r="A28" s="8" t="s">
        <v>0</v>
      </c>
      <c r="B28" s="6" t="s">
        <v>13</v>
      </c>
      <c r="C28" s="9" t="s">
        <v>1</v>
      </c>
      <c r="D28" s="7">
        <f>D4</f>
        <v>24183.81</v>
      </c>
      <c r="E28" s="10" t="s">
        <v>14</v>
      </c>
      <c r="F28" s="7">
        <f>F4</f>
        <v>25013.4</v>
      </c>
      <c r="G28" s="10" t="s">
        <v>2</v>
      </c>
      <c r="H28" s="7">
        <f>H4</f>
        <v>25716.37</v>
      </c>
      <c r="I28" s="5"/>
      <c r="J28" s="5"/>
    </row>
    <row r="29" spans="1:10" ht="15.5" x14ac:dyDescent="0.35">
      <c r="A29" s="5"/>
      <c r="B29" s="6" t="s">
        <v>3</v>
      </c>
      <c r="C29" s="6" t="s">
        <v>4</v>
      </c>
      <c r="D29" s="7">
        <v>892</v>
      </c>
      <c r="E29" s="6" t="str">
        <f t="shared" ref="E29:H30" si="4">C29</f>
        <v>Level 2</v>
      </c>
      <c r="F29" s="7">
        <f t="shared" si="4"/>
        <v>892</v>
      </c>
      <c r="G29" s="6" t="str">
        <f t="shared" si="4"/>
        <v>Level 2</v>
      </c>
      <c r="H29" s="7">
        <f t="shared" si="4"/>
        <v>892</v>
      </c>
      <c r="I29" s="5"/>
      <c r="J29" s="5"/>
    </row>
    <row r="30" spans="1:10" ht="15.5" x14ac:dyDescent="0.35">
      <c r="A30" s="5"/>
      <c r="B30" s="6" t="s">
        <v>11</v>
      </c>
      <c r="C30" s="6" t="s">
        <v>10</v>
      </c>
      <c r="D30" s="7">
        <v>3342</v>
      </c>
      <c r="E30" s="6" t="str">
        <f t="shared" si="4"/>
        <v>Level D</v>
      </c>
      <c r="F30" s="7">
        <f t="shared" si="4"/>
        <v>3342</v>
      </c>
      <c r="G30" s="6" t="str">
        <f t="shared" si="4"/>
        <v>Level D</v>
      </c>
      <c r="H30" s="7">
        <f t="shared" si="4"/>
        <v>3342</v>
      </c>
      <c r="I30" s="5"/>
      <c r="J30" s="5"/>
    </row>
    <row r="31" spans="1:10" ht="16" thickBot="1" x14ac:dyDescent="0.4">
      <c r="A31" s="5"/>
      <c r="B31" s="11" t="s">
        <v>15</v>
      </c>
      <c r="C31" s="6"/>
      <c r="D31" s="12">
        <f>SUM(D28:D30)</f>
        <v>28417.81</v>
      </c>
      <c r="E31" s="7"/>
      <c r="F31" s="12">
        <f>SUM(F28:F30)</f>
        <v>29247.4</v>
      </c>
      <c r="G31" s="7"/>
      <c r="H31" s="12">
        <f>SUM(H28:H30)</f>
        <v>29950.37</v>
      </c>
      <c r="I31" s="5"/>
      <c r="J31" s="5"/>
    </row>
    <row r="32" spans="1:10" ht="16" thickTop="1" x14ac:dyDescent="0.35">
      <c r="A32" s="5"/>
      <c r="B32" s="6" t="s">
        <v>6</v>
      </c>
      <c r="C32" s="5"/>
      <c r="D32" s="7">
        <f>D31/365*7/35</f>
        <v>15.571402739726029</v>
      </c>
      <c r="E32" s="5"/>
      <c r="F32" s="7">
        <f>F31/365*7/35</f>
        <v>16.025972602739728</v>
      </c>
      <c r="G32" s="5"/>
      <c r="H32" s="7">
        <f>H31/365*7/35</f>
        <v>16.411161643835616</v>
      </c>
      <c r="I32" s="5"/>
      <c r="J32" s="5"/>
    </row>
  </sheetData>
  <mergeCells count="1">
    <mergeCell ref="A1:J1"/>
  </mergeCells>
  <pageMargins left="0.70866141732283472" right="0.70866141732283472" top="0.74803149606299213" bottom="0.74803149606299213" header="0.31496062992125984" footer="0.31496062992125984"/>
  <pageSetup paperSize="9" scale="86" orientation="landscape"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08955827-aeb1-42de-b749-f604362c41c2" origin="userSelected">
  <element uid="971a7eb4-36b4-4e7d-b804-a07772b8e228" value=""/>
  <element uid="6a4e5c3a-656a-4e9c-bd20-e36013bcf373" value=""/>
</sisl>
</file>

<file path=customXml/itemProps1.xml><?xml version="1.0" encoding="utf-8"?>
<ds:datastoreItem xmlns:ds="http://schemas.openxmlformats.org/officeDocument/2006/customXml" ds:itemID="{D7205A6E-2EFD-4A44-B336-974C37D0327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Home Carer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 Angela (HR)</dc:creator>
  <cp:keywords>[OFFICIAL]</cp:keywords>
  <cp:lastModifiedBy>Cosgrove, Stephanie</cp:lastModifiedBy>
  <cp:lastPrinted>2023-02-13T10:33:12Z</cp:lastPrinted>
  <dcterms:created xsi:type="dcterms:W3CDTF">2023-02-08T08:25:20Z</dcterms:created>
  <dcterms:modified xsi:type="dcterms:W3CDTF">2025-02-10T12:15:26Z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494895af-c631-46b8-b507-3b642b776c1b</vt:lpwstr>
  </property>
  <property fmtid="{D5CDD505-2E9C-101B-9397-08002B2CF9AE}" pid="3" name="bjSaver">
    <vt:lpwstr>Uw9j+4SjYiye1boTgy6e7Y3uH6wJ6lpK</vt:lpwstr>
  </property>
  <property fmtid="{D5CDD505-2E9C-101B-9397-08002B2CF9AE}" pid="4" name="bjDocumentLabelXML">
    <vt:lpwstr>&lt;?xml version="1.0" encoding="us-ascii"?&gt;&lt;sisl xmlns:xsi="http://www.w3.org/2001/XMLSchema-instance" xmlns:xsd="http://www.w3.org/2001/XMLSchema" sislVersion="0" policy="08955827-aeb1-42de-b749-f604362c41c2" origin="userSelected" xmlns="http://www.boldonj</vt:lpwstr>
  </property>
  <property fmtid="{D5CDD505-2E9C-101B-9397-08002B2CF9AE}" pid="5" name="bjDocumentLabelXML-0">
    <vt:lpwstr>ames.com/2008/01/sie/internal/label"&gt;&lt;element uid="971a7eb4-36b4-4e7d-b804-a07772b8e228" value="" /&gt;&lt;element uid="6a4e5c3a-656a-4e9c-bd20-e36013bcf373" value="" /&gt;&lt;/sisl&gt;</vt:lpwstr>
  </property>
  <property fmtid="{D5CDD505-2E9C-101B-9397-08002B2CF9AE}" pid="6" name="bjDocumentSecurityLabel">
    <vt:lpwstr>OFFICIAL</vt:lpwstr>
  </property>
  <property fmtid="{D5CDD505-2E9C-101B-9397-08002B2CF9AE}" pid="7" name="gcc-meta-protectivemarking">
    <vt:lpwstr>[OFFICIAL]</vt:lpwstr>
  </property>
</Properties>
</file>